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kcae.sharepoint.com/DKC/Docs for the Rabble/relocations/"/>
    </mc:Choice>
  </mc:AlternateContent>
  <xr:revisionPtr revIDLastSave="2" documentId="8_{2540088F-07DB-4BAD-9EA0-A4652D3F6E87}" xr6:coauthVersionLast="47" xr6:coauthVersionMax="47" xr10:uidLastSave="{22097B94-D279-43C2-B364-EB029572AAE2}"/>
  <workbookProtection workbookAlgorithmName="SHA-512" workbookHashValue="0uoq2csxoK5uyKaegzcgWCVC75avYLOCP0ZMsUgQ23EF0aYeUC/2jcQDR1iTHYucuZAOo6CVY56o7/Be8FJ2hA==" workbookSaltValue="QXNYbMQYSr6ZoYXq10OyDg==" workbookSpinCount="100000" lockStructure="1"/>
  <bookViews>
    <workbookView xWindow="-120" yWindow="-120" windowWidth="38640" windowHeight="21120" xr2:uid="{00000000-000D-0000-FFFF-FFFF00000000}"/>
  </bookViews>
  <sheets>
    <sheet name="Import Services &amp; Estim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8" i="1"/>
  <c r="G7" i="1"/>
  <c r="G15" i="1" s="1"/>
  <c r="B4" i="1"/>
</calcChain>
</file>

<file path=xl/sharedStrings.xml><?xml version="1.0" encoding="utf-8"?>
<sst xmlns="http://schemas.openxmlformats.org/spreadsheetml/2006/main" count="19" uniqueCount="16">
  <si>
    <t>Import Estimate
Abu Dhabi • Cargo</t>
  </si>
  <si>
    <t>•  PETS &amp; SERVICES  •</t>
  </si>
  <si>
    <t>TOTAL</t>
  </si>
  <si>
    <t>DOGS</t>
  </si>
  <si>
    <t>CATS</t>
  </si>
  <si>
    <t>OTHER</t>
  </si>
  <si>
    <t>• DKC Permit Procurement Fee  -  AED 500
          +  AED 200  -  additional DKC fee for shipments of more than 1 pet
          +  AED 203  -  MOCCAE Import Permit per DOG or CAT
          +  AED 103  -  MOCCAE Import Permit fee for OTHERS (small mammals, reptiles, birds)
                                 per consignment</t>
  </si>
  <si>
    <t>• DKC CITES Permit Procurement Fee  -  AED 1,000
          +  AED 303  -  MOCCAE CITES Import Permit per pet</t>
  </si>
  <si>
    <t>• DKC Cargo Clearance, Customs and Airport Fees  -  Abu Dhabi  -  AED 2,285 for 1 pet
          +  AED 200  -  additional DKC fee for shipments of more than 1 pet
          +  AED 503  -  MOCCAE Veterinary Inspection Fee per DOG
          +  AED 253  -  MOCCAE Veterinary Inspection Fee per CAT
          +  AED 203  -  MOCCAE Veterinary Inspection Fee for OTHERS per consignment</t>
  </si>
  <si>
    <t>• DKC Collection or Home Delivery Fee
          •   AED 275  -  collect at DKC in Dubai
          •   AED 600  -  delivery to Dubai
          •   AED 275  -  delivery within Abu Dhabi City OR collect at Abu Dhabi Airport (AUH)
          •   AED ?  -  for other locations, contact us</t>
  </si>
  <si>
    <t>• DKC Weekend Clearance
          •   AED 550  -  flights arriving between Friday 10pm and Monday 5:30am</t>
  </si>
  <si>
    <t>• DKC Municipality Registration Fee  -  AED 235   (applicable to Dubai residents only)
          +  AED 57 per pet</t>
  </si>
  <si>
    <t>T O T A L</t>
  </si>
  <si>
    <t>Got a menagerie?!:
If you're handling your pet's (pets'?) relocation all by your lonesome self, note that a maximum of 2 pets per person/passport are permitted. If using DKC to help you... we don't have a limit!
However, some countries and airlines themselves limit how many pets and which different species are allowed to travel under a single air waybill (AWB), so it’s important to look into this in your country of origin.
Contact Us:
Now that you’ve got your estimate, just reach out to us if you'd like to ask any questions - ANY questions!  ;-)
Just click on that tail-waggin' "Contact us" doggo on our website, here:</t>
  </si>
  <si>
    <t>www.dkc.ae</t>
  </si>
  <si>
    <t>Prices related to DKC services have a validity period of 30 days. Prices related to government/airline charges can change at any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</si>
</sst>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AED &quot;\ \ #,##0;[Red]\-&quot;AED &quot;#,##0"/>
  </numFmts>
  <fonts count="13" x14ac:knownFonts="1">
    <font>
      <sz val="8"/>
      <name val="Verdana"/>
      <family val="2"/>
    </font>
    <font>
      <sz val="7.5"/>
      <name val="Verdana"/>
      <family val="2"/>
    </font>
    <font>
      <sz val="7"/>
      <name val="Verdana"/>
      <family val="2"/>
    </font>
    <font>
      <sz val="6"/>
      <name val="Verdana"/>
      <family val="2"/>
    </font>
    <font>
      <b/>
      <sz val="11"/>
      <name val="Verdana"/>
      <family val="2"/>
    </font>
    <font>
      <b/>
      <sz val="7"/>
      <name val="Verdana"/>
      <family val="2"/>
    </font>
    <font>
      <b/>
      <sz val="6"/>
      <name val="Verdana"/>
      <family val="2"/>
    </font>
    <font>
      <i/>
      <sz val="7"/>
      <name val="Verdana"/>
      <family val="2"/>
    </font>
    <font>
      <u/>
      <sz val="8"/>
      <color theme="10"/>
      <name val="Verdana"/>
      <family val="2"/>
    </font>
    <font>
      <u/>
      <sz val="7"/>
      <color theme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protection hidden="1"/>
    </xf>
    <xf numFmtId="0" fontId="8" fillId="0" borderId="0">
      <protection hidden="1"/>
    </xf>
  </cellStyleXfs>
  <cellXfs count="48">
    <xf numFmtId="0" fontId="0" fillId="0" borderId="0" xfId="0">
      <protection hidden="1"/>
    </xf>
    <xf numFmtId="0" fontId="2" fillId="0" borderId="0" xfId="0" applyFont="1">
      <protection hidden="1"/>
    </xf>
    <xf numFmtId="0" fontId="4" fillId="0" borderId="0" xfId="0" applyFont="1">
      <protection hidden="1"/>
    </xf>
    <xf numFmtId="0" fontId="1" fillId="0" borderId="0" xfId="0" applyFont="1">
      <protection hidden="1"/>
    </xf>
    <xf numFmtId="0" fontId="5" fillId="0" borderId="1" xfId="0" applyFont="1" applyBorder="1" applyAlignment="1">
      <alignment horizontal="right" vertical="center"/>
      <protection hidden="1"/>
    </xf>
    <xf numFmtId="0" fontId="3" fillId="0" borderId="0" xfId="0" applyFont="1" applyAlignment="1">
      <alignment vertical="center"/>
      <protection hidden="1"/>
    </xf>
    <xf numFmtId="0" fontId="3" fillId="0" borderId="0" xfId="0" applyFont="1" applyAlignment="1">
      <alignment horizontal="left" vertical="center" wrapText="1"/>
      <protection hidden="1"/>
    </xf>
    <xf numFmtId="164" fontId="3" fillId="0" borderId="0" xfId="0" applyNumberFormat="1" applyFont="1" applyAlignment="1">
      <alignment horizontal="right" vertical="center"/>
      <protection hidden="1"/>
    </xf>
    <xf numFmtId="0" fontId="1" fillId="0" borderId="0" xfId="0" applyFont="1" applyAlignment="1">
      <alignment vertical="center"/>
      <protection hidden="1"/>
    </xf>
    <xf numFmtId="0" fontId="3" fillId="0" borderId="0" xfId="0" applyFont="1" applyAlignment="1">
      <alignment horizontal="right"/>
      <protection hidden="1"/>
    </xf>
    <xf numFmtId="0" fontId="6" fillId="0" borderId="7" xfId="0" applyFont="1" applyBorder="1" applyAlignment="1">
      <alignment horizontal="center"/>
      <protection hidden="1"/>
    </xf>
    <xf numFmtId="0" fontId="6" fillId="0" borderId="8" xfId="0" applyFont="1" applyBorder="1" applyAlignment="1">
      <alignment horizontal="center"/>
      <protection hidden="1"/>
    </xf>
    <xf numFmtId="0" fontId="6" fillId="0" borderId="9" xfId="0" applyFont="1" applyBorder="1" applyAlignment="1">
      <alignment horizontal="center"/>
      <protection hidden="1"/>
    </xf>
    <xf numFmtId="0" fontId="6" fillId="0" borderId="10" xfId="0" applyFont="1" applyBorder="1" applyAlignment="1">
      <alignment horizontal="center"/>
      <protection hidden="1"/>
    </xf>
    <xf numFmtId="164" fontId="6" fillId="0" borderId="7" xfId="0" applyNumberFormat="1" applyFont="1" applyBorder="1" applyAlignment="1">
      <alignment vertical="center"/>
      <protection hidden="1"/>
    </xf>
    <xf numFmtId="0" fontId="2" fillId="0" borderId="0" xfId="0" applyFont="1" applyAlignment="1">
      <alignment wrapText="1"/>
      <protection hidden="1"/>
    </xf>
    <xf numFmtId="0" fontId="9" fillId="0" borderId="0" xfId="1" applyFont="1" applyAlignment="1">
      <alignment wrapText="1"/>
      <protection hidden="1"/>
    </xf>
    <xf numFmtId="0" fontId="3" fillId="2" borderId="5" xfId="0" applyFont="1" applyFill="1" applyBorder="1" applyAlignment="1" applyProtection="1">
      <alignment horizontal="center" vertical="center"/>
      <protection locked="0" hidden="1"/>
    </xf>
    <xf numFmtId="0" fontId="3" fillId="2" borderId="6" xfId="0" applyFont="1" applyFill="1" applyBorder="1" applyAlignment="1" applyProtection="1">
      <alignment horizontal="center" vertical="center"/>
      <protection locked="0" hidden="1"/>
    </xf>
    <xf numFmtId="0" fontId="3" fillId="2" borderId="2" xfId="0" applyFont="1" applyFill="1" applyBorder="1" applyAlignment="1" applyProtection="1">
      <alignment horizontal="center" vertical="center"/>
      <protection locked="0" hidden="1"/>
    </xf>
    <xf numFmtId="164" fontId="3" fillId="0" borderId="4" xfId="0" applyNumberFormat="1" applyFont="1" applyBorder="1" applyAlignment="1" applyProtection="1">
      <alignment horizontal="right" vertical="center"/>
      <protection locked="0" hidden="1"/>
    </xf>
    <xf numFmtId="0" fontId="10" fillId="0" borderId="0" xfId="0" applyFont="1" applyAlignment="1">
      <alignment vertical="top" wrapText="1"/>
      <protection hidden="1"/>
    </xf>
    <xf numFmtId="0" fontId="11" fillId="0" borderId="0" xfId="0" applyFont="1" applyAlignment="1">
      <alignment vertical="top"/>
      <protection hidden="1"/>
    </xf>
    <xf numFmtId="0" fontId="12" fillId="0" borderId="0" xfId="0" applyFont="1">
      <protection hidden="1"/>
    </xf>
    <xf numFmtId="0" fontId="9" fillId="0" borderId="0" xfId="1" applyFont="1">
      <protection hidden="1"/>
    </xf>
    <xf numFmtId="0" fontId="2" fillId="0" borderId="0" xfId="0" applyFont="1" applyAlignment="1">
      <alignment horizontal="right"/>
      <protection hidden="1"/>
    </xf>
    <xf numFmtId="0" fontId="0" fillId="0" borderId="0" xfId="0" applyAlignment="1">
      <alignment vertical="center"/>
      <protection hidden="1"/>
    </xf>
    <xf numFmtId="0" fontId="2" fillId="0" borderId="0" xfId="0" applyFont="1" applyAlignment="1">
      <alignment horizontal="left" wrapText="1"/>
      <protection hidden="1"/>
    </xf>
    <xf numFmtId="0" fontId="0" fillId="0" borderId="0" xfId="0">
      <protection hidden="1"/>
    </xf>
    <xf numFmtId="0" fontId="6" fillId="0" borderId="0" xfId="0" applyFont="1" applyAlignment="1">
      <alignment horizontal="center" vertical="center"/>
      <protection hidden="1"/>
    </xf>
    <xf numFmtId="0" fontId="2" fillId="0" borderId="1" xfId="0" applyFont="1" applyBorder="1" applyAlignment="1">
      <alignment horizontal="center"/>
      <protection hidden="1"/>
    </xf>
    <xf numFmtId="0" fontId="0" fillId="0" borderId="1" xfId="0" applyBorder="1">
      <protection hidden="1"/>
    </xf>
    <xf numFmtId="0" fontId="7" fillId="0" borderId="0" xfId="0" applyFont="1" applyAlignment="1">
      <alignment horizontal="left" wrapText="1"/>
      <protection hidden="1"/>
    </xf>
    <xf numFmtId="0" fontId="10" fillId="0" borderId="0" xfId="0" applyFont="1" applyAlignment="1">
      <alignment horizontal="center" vertical="top" wrapText="1"/>
      <protection hidden="1"/>
    </xf>
    <xf numFmtId="0" fontId="6" fillId="0" borderId="7" xfId="0" applyFont="1" applyBorder="1" applyAlignment="1">
      <alignment horizontal="center" vertical="center"/>
      <protection hidden="1"/>
    </xf>
    <xf numFmtId="0" fontId="0" fillId="0" borderId="7" xfId="0" applyBorder="1">
      <protection hidden="1"/>
    </xf>
    <xf numFmtId="0" fontId="3" fillId="0" borderId="0" xfId="0" applyFont="1" applyAlignment="1">
      <alignment horizontal="left" vertical="center" wrapText="1"/>
      <protection hidden="1"/>
    </xf>
    <xf numFmtId="0" fontId="5" fillId="0" borderId="1" xfId="0" applyFont="1" applyBorder="1" applyAlignment="1">
      <alignment horizontal="center" vertical="center" wrapText="1"/>
      <protection hidden="1"/>
    </xf>
    <xf numFmtId="0" fontId="11" fillId="0" borderId="0" xfId="0" applyFont="1" applyAlignment="1" applyProtection="1">
      <alignment horizontal="right"/>
      <protection locked="0" hidden="1"/>
    </xf>
    <xf numFmtId="0" fontId="0" fillId="0" borderId="0" xfId="0" applyProtection="1">
      <protection locked="0" hidden="1"/>
    </xf>
    <xf numFmtId="0" fontId="3" fillId="0" borderId="0" xfId="0" applyFont="1" applyAlignment="1">
      <alignment vertical="center" wrapText="1"/>
      <protection hidden="1"/>
    </xf>
    <xf numFmtId="0" fontId="0" fillId="0" borderId="0" xfId="0" applyAlignment="1">
      <alignment horizontal="left" vertical="top" wrapText="1"/>
      <protection hidden="1"/>
    </xf>
    <xf numFmtId="0" fontId="4" fillId="0" borderId="0" xfId="0" applyFont="1" applyAlignment="1">
      <alignment horizontal="right" wrapText="1"/>
      <protection hidden="1"/>
    </xf>
    <xf numFmtId="0" fontId="3" fillId="2" borderId="3" xfId="0" applyFont="1" applyFill="1" applyBorder="1" applyAlignment="1" applyProtection="1">
      <alignment horizontal="center" vertical="center"/>
      <protection locked="0" hidden="1"/>
    </xf>
    <xf numFmtId="0" fontId="0" fillId="0" borderId="3" xfId="0" applyBorder="1" applyProtection="1">
      <protection locked="0" hidden="1"/>
    </xf>
    <xf numFmtId="0" fontId="3" fillId="0" borderId="4" xfId="0" applyFont="1" applyBorder="1" applyAlignment="1" applyProtection="1">
      <alignment horizontal="left" vertical="center" wrapText="1"/>
      <protection locked="0" hidden="1"/>
    </xf>
    <xf numFmtId="0" fontId="0" fillId="0" borderId="4" xfId="0" applyBorder="1" applyProtection="1">
      <protection locked="0" hidden="1"/>
    </xf>
    <xf numFmtId="0" fontId="3" fillId="2" borderId="0" xfId="0" applyFont="1" applyFill="1" applyAlignment="1" applyProtection="1">
      <alignment horizontal="center" vertical="center" wrapText="1"/>
      <protection locked="0" hidden="1"/>
    </xf>
  </cellXfs>
  <cellStyles count="2">
    <cellStyle name="Hyperlink" xfId="1" builtinId="8"/>
    <cellStyle name="Normal" xfId="0" builtinId="0"/>
  </cellStyles>
  <dxfs count="1">
    <dxf>
      <font>
        <b/>
        <strike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162277</xdr:colOff>
      <xdr:row>18</xdr:row>
      <xdr:rowOff>318858</xdr:rowOff>
    </xdr:from>
    <xdr:to>
      <xdr:col>6</xdr:col>
      <xdr:colOff>501267</xdr:colOff>
      <xdr:row>18</xdr:row>
      <xdr:rowOff>758475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583" y="9325275"/>
          <a:ext cx="5690628" cy="439617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1391302</xdr:colOff>
      <xdr:row>1</xdr:row>
      <xdr:rowOff>233200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23584" cy="124920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dkc.ae/what-we-do/global-relocations/pet-impor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O46"/>
  <sheetViews>
    <sheetView showGridLines="0" tabSelected="1" zoomScale="120" zoomScaleNormal="120" zoomScaleSheetLayoutView="100" workbookViewId="0">
      <selection activeCell="D7" sqref="D7"/>
    </sheetView>
  </sheetViews>
  <sheetFormatPr defaultColWidth="0" defaultRowHeight="9" zeroHeight="1" x14ac:dyDescent="0.15"/>
  <cols>
    <col min="1" max="1" width="5.5703125" style="1" customWidth="1"/>
    <col min="2" max="2" width="10.7109375" style="1" customWidth="1"/>
    <col min="3" max="3" width="53.5703125" style="1" customWidth="1"/>
    <col min="4" max="6" width="6.7109375" style="1" customWidth="1"/>
    <col min="7" max="7" width="12.7109375" style="1" customWidth="1"/>
    <col min="8" max="8" width="5.5703125" style="1" customWidth="1"/>
    <col min="9" max="249" width="13" style="1" hidden="1" customWidth="1"/>
    <col min="250" max="250" width="4.7109375" style="1" hidden="1" customWidth="1"/>
    <col min="251" max="16384" width="4.7109375" style="1" hidden="1"/>
  </cols>
  <sheetData>
    <row r="1" spans="1:10" s="3" customFormat="1" ht="80.099999999999994" customHeight="1" x14ac:dyDescent="0.2">
      <c r="A1" s="23"/>
      <c r="B1" s="2"/>
      <c r="C1" s="42" t="s">
        <v>0</v>
      </c>
      <c r="D1" s="28"/>
      <c r="E1" s="28"/>
      <c r="F1" s="28"/>
      <c r="G1" s="28"/>
      <c r="H1" s="2"/>
    </row>
    <row r="2" spans="1:10" s="3" customFormat="1" ht="20.100000000000001" customHeight="1" x14ac:dyDescent="0.2">
      <c r="A2" s="22"/>
      <c r="B2" s="21"/>
      <c r="C2" s="38"/>
      <c r="D2" s="39"/>
      <c r="E2" s="39"/>
      <c r="F2" s="39"/>
      <c r="G2" s="39"/>
      <c r="H2" s="22"/>
    </row>
    <row r="3" spans="1:10" s="3" customFormat="1" ht="30" customHeight="1" x14ac:dyDescent="0.15">
      <c r="A3" s="22"/>
      <c r="B3" s="21"/>
      <c r="C3" s="33"/>
      <c r="D3" s="28"/>
      <c r="E3" s="28"/>
      <c r="F3" s="28"/>
      <c r="G3" s="28"/>
      <c r="H3" s="22"/>
    </row>
    <row r="4" spans="1:10" s="3" customFormat="1" ht="65.099999999999994" customHeight="1" x14ac:dyDescent="0.15">
      <c r="A4" s="26"/>
      <c r="B4" s="41" t="str">
        <f>IF(C2="","Just enter the number of your dogs, cats and/or other domesticated pets in the appropriate green-coloured cells below, and then also select the relevant drop-down options... and then... voilà! Your estimate is ready!" &amp; CHAR(10) &amp; CHAR(10) &amp; "And, of course, play around with your options too, if you like - the estimate will recalculate automatically.  ;-)" &amp; CHAR(10) &amp; CHAR(10) &amp; "Easy-peasy!","If you want to explore your options, just amend any/all of the green-coloured cells below and the estimate will recalculate automatically." &amp; CHAR(10) &amp; CHAR(10) &amp; "Easy-peasy!  ;-)")</f>
        <v>Just enter the number of your dogs, cats and/or other domesticated pets in the appropriate green-coloured cells below, and then also select the relevant drop-down options... and then... voilà! Your estimate is ready!
And, of course, play around with your options too, if you like - the estimate will recalculate automatically.  ;-)
Easy-peasy!</v>
      </c>
      <c r="C4" s="28"/>
      <c r="D4" s="28"/>
      <c r="E4" s="28"/>
      <c r="F4" s="28"/>
      <c r="G4" s="28"/>
      <c r="H4" s="26"/>
    </row>
    <row r="5" spans="1:10" s="3" customFormat="1" ht="20.100000000000001" customHeight="1" x14ac:dyDescent="0.15">
      <c r="A5" s="1"/>
      <c r="B5" s="30"/>
      <c r="C5" s="31"/>
      <c r="D5" s="37" t="s">
        <v>1</v>
      </c>
      <c r="E5" s="31"/>
      <c r="F5" s="31"/>
      <c r="G5" s="4" t="s">
        <v>2</v>
      </c>
      <c r="H5" s="1"/>
    </row>
    <row r="6" spans="1:10" s="8" customFormat="1" ht="15" customHeight="1" x14ac:dyDescent="0.15">
      <c r="A6" s="5"/>
      <c r="B6" s="6"/>
      <c r="C6" s="6"/>
      <c r="D6" s="10" t="s">
        <v>3</v>
      </c>
      <c r="E6" s="11" t="s">
        <v>4</v>
      </c>
      <c r="F6" s="11" t="s">
        <v>5</v>
      </c>
      <c r="G6" s="7"/>
      <c r="H6" s="5"/>
    </row>
    <row r="7" spans="1:10" s="8" customFormat="1" ht="50.1" customHeight="1" x14ac:dyDescent="0.15">
      <c r="A7" s="5"/>
      <c r="B7" s="36" t="s">
        <v>6</v>
      </c>
      <c r="C7" s="28"/>
      <c r="D7" s="17"/>
      <c r="E7" s="18"/>
      <c r="F7" s="19"/>
      <c r="G7" s="7">
        <f>IF(AND(D7=0,E7=0,F7=0),0,500+(IF((D7+E7+F7)&gt;1,200,0))+IF(D7=0,0,(D7*203))+IF(E7=0,0,(E7*203))+IF(F7=0,0,103))</f>
        <v>0</v>
      </c>
      <c r="H7" s="5"/>
    </row>
    <row r="8" spans="1:10" s="8" customFormat="1" ht="29.1" customHeight="1" x14ac:dyDescent="0.15">
      <c r="A8" s="5"/>
      <c r="B8" s="36" t="s">
        <v>7</v>
      </c>
      <c r="C8" s="28"/>
      <c r="D8" s="43"/>
      <c r="E8" s="44"/>
      <c r="F8" s="44"/>
      <c r="G8" s="7">
        <f>IF(D8=0,0,1000+(D8*303))</f>
        <v>0</v>
      </c>
      <c r="H8" s="5"/>
    </row>
    <row r="9" spans="1:10" s="8" customFormat="1" ht="15" customHeight="1" x14ac:dyDescent="0.15">
      <c r="A9" s="5"/>
      <c r="B9" s="6"/>
      <c r="C9" s="6"/>
      <c r="D9" s="12" t="s">
        <v>3</v>
      </c>
      <c r="E9" s="13" t="s">
        <v>4</v>
      </c>
      <c r="F9" s="13" t="s">
        <v>5</v>
      </c>
      <c r="G9" s="7"/>
      <c r="H9" s="5"/>
    </row>
    <row r="10" spans="1:10" s="8" customFormat="1" ht="50.1" customHeight="1" x14ac:dyDescent="0.15">
      <c r="A10" s="5"/>
      <c r="B10" s="40" t="s">
        <v>8</v>
      </c>
      <c r="C10" s="28"/>
      <c r="D10" s="17"/>
      <c r="E10" s="18"/>
      <c r="F10" s="19"/>
      <c r="G10" s="7">
        <f>IF(AND(D10=0,E10=0,F10=0),0,2285+(IF((D10+E10+F10)&gt;1,200,0))+IF(D10=0,0,(D10*503))+IF(E10=0,0,(E10*253))+IF(F10=0,0,203))</f>
        <v>0</v>
      </c>
      <c r="H10" s="5"/>
      <c r="J10" s="3"/>
    </row>
    <row r="11" spans="1:10" s="8" customFormat="1" ht="47.65" customHeight="1" x14ac:dyDescent="0.15">
      <c r="A11" s="5"/>
      <c r="B11" s="36" t="s">
        <v>9</v>
      </c>
      <c r="C11" s="28"/>
      <c r="D11" s="47"/>
      <c r="E11" s="39"/>
      <c r="F11" s="39"/>
      <c r="G11" s="7">
        <f>IF(D11="",0,IF(D11="Collect at DKC in Dubai",275,IF(D11="Delivery to Dubai",600,IF(D11="Delivery within Abu Dhabi City",275,IF(D11="Collect at Abu Dhabi Airport (AUH)",275,IF(D11="Other locations","Contact us"))))))</f>
        <v>0</v>
      </c>
      <c r="H11" s="5"/>
    </row>
    <row r="12" spans="1:10" s="8" customFormat="1" ht="29.1" customHeight="1" x14ac:dyDescent="0.15">
      <c r="A12" s="5"/>
      <c r="B12" s="36" t="s">
        <v>10</v>
      </c>
      <c r="C12" s="28"/>
      <c r="D12" s="43"/>
      <c r="E12" s="44"/>
      <c r="F12" s="44"/>
      <c r="G12" s="7">
        <f>IF(D12=0,0,IF(D12="Weekend Arrival",550,0))</f>
        <v>0</v>
      </c>
      <c r="H12" s="5"/>
    </row>
    <row r="13" spans="1:10" s="8" customFormat="1" ht="29.1" customHeight="1" x14ac:dyDescent="0.15">
      <c r="A13" s="5"/>
      <c r="B13" s="36" t="s">
        <v>11</v>
      </c>
      <c r="C13" s="28"/>
      <c r="D13" s="47"/>
      <c r="E13" s="39"/>
      <c r="F13" s="39"/>
      <c r="G13" s="7">
        <f>IF(D13=0,0,235+(D13*57))</f>
        <v>0</v>
      </c>
      <c r="H13" s="5"/>
    </row>
    <row r="14" spans="1:10" s="8" customFormat="1" ht="50.1" customHeight="1" x14ac:dyDescent="0.15">
      <c r="A14" s="5"/>
      <c r="B14" s="45"/>
      <c r="C14" s="46"/>
      <c r="D14" s="46"/>
      <c r="E14" s="46"/>
      <c r="F14" s="46"/>
      <c r="G14" s="20"/>
      <c r="H14" s="5"/>
    </row>
    <row r="15" spans="1:10" s="8" customFormat="1" ht="20.100000000000001" customHeight="1" x14ac:dyDescent="0.15">
      <c r="A15" s="5"/>
      <c r="B15" s="29"/>
      <c r="C15" s="28"/>
      <c r="D15" s="34" t="s">
        <v>12</v>
      </c>
      <c r="E15" s="35"/>
      <c r="F15" s="35"/>
      <c r="G15" s="14">
        <f>SUM(G7:G14)</f>
        <v>0</v>
      </c>
      <c r="H15" s="5"/>
    </row>
    <row r="16" spans="1:10" s="3" customFormat="1" ht="120" customHeight="1" x14ac:dyDescent="0.15">
      <c r="A16" s="1"/>
      <c r="B16" s="27" t="s">
        <v>13</v>
      </c>
      <c r="C16" s="28"/>
      <c r="D16" s="28"/>
      <c r="E16" s="28"/>
      <c r="F16" s="28"/>
      <c r="G16" s="28"/>
      <c r="H16" s="1"/>
    </row>
    <row r="17" spans="1:8" s="3" customFormat="1" ht="9.75" customHeight="1" x14ac:dyDescent="0.15">
      <c r="A17" s="1"/>
      <c r="B17" s="16" t="s">
        <v>14</v>
      </c>
      <c r="C17" s="15"/>
      <c r="D17" s="15"/>
      <c r="E17" s="15"/>
      <c r="F17" s="15"/>
      <c r="G17" s="15"/>
      <c r="H17" s="1"/>
    </row>
    <row r="18" spans="1:8" s="3" customFormat="1" ht="30" customHeight="1" x14ac:dyDescent="0.15">
      <c r="A18" s="1"/>
      <c r="B18" s="32" t="s">
        <v>15</v>
      </c>
      <c r="C18" s="28"/>
      <c r="D18" s="28"/>
      <c r="E18" s="28"/>
      <c r="F18" s="28"/>
      <c r="G18" s="28"/>
      <c r="H18" s="1"/>
    </row>
    <row r="19" spans="1:8" s="3" customFormat="1" ht="60" customHeight="1" x14ac:dyDescent="0.15">
      <c r="A19" s="1"/>
      <c r="B19" s="1"/>
      <c r="C19" s="24"/>
      <c r="D19" s="1"/>
      <c r="E19" s="1"/>
      <c r="F19" s="1"/>
      <c r="G19" s="1"/>
      <c r="H19" s="25"/>
    </row>
    <row r="46" spans="8:8" hidden="1" x14ac:dyDescent="0.15">
      <c r="H46" s="9"/>
    </row>
  </sheetData>
  <sheetProtection algorithmName="SHA-512" hashValue="DqUCQ++GulBTxPIK0m32iWZWfCOS+EN4sEFZIqEXxQUGExG/jGkAvH3bo0OU7AckkZ+AWuHT/T30mv0TFDY9hg==" saltValue="fEBRyoNL9/zYGsVuPU7b0Q==" spinCount="100000" sheet="1" objects="1" scenarios="1"/>
  <mergeCells count="21">
    <mergeCell ref="C2:G2"/>
    <mergeCell ref="B10:C10"/>
    <mergeCell ref="B4:G4"/>
    <mergeCell ref="C1:G1"/>
    <mergeCell ref="D12:F12"/>
    <mergeCell ref="D8:F8"/>
    <mergeCell ref="B8:C8"/>
    <mergeCell ref="D11:F11"/>
    <mergeCell ref="B7:C7"/>
    <mergeCell ref="B12:C12"/>
    <mergeCell ref="B11:C11"/>
    <mergeCell ref="B16:G16"/>
    <mergeCell ref="B15:C15"/>
    <mergeCell ref="B5:C5"/>
    <mergeCell ref="B18:G18"/>
    <mergeCell ref="C3:G3"/>
    <mergeCell ref="D15:F15"/>
    <mergeCell ref="B13:C13"/>
    <mergeCell ref="D5:F5"/>
    <mergeCell ref="B14:F14"/>
    <mergeCell ref="D13:F13"/>
  </mergeCells>
  <conditionalFormatting sqref="B14:G14">
    <cfRule type="expression" dxfId="0" priority="2">
      <formula>AND($G14&lt;&gt;"", $B14="")</formula>
    </cfRule>
  </conditionalFormatting>
  <dataValidations xWindow="714" yWindow="591" count="12">
    <dataValidation type="whole" operator="greaterThanOrEqual" allowBlank="1" showInputMessage="1" showErrorMessage="1" errorTitle="Clearance" error="Only numeric values can be entered into this cell." promptTitle="Clearance" prompt="Enter the number of CATS you would like us to clear through Customs." sqref="E10" xr:uid="{00000000-0002-0000-0000-000000000000}">
      <formula1>0</formula1>
    </dataValidation>
    <dataValidation type="whole" operator="greaterThanOrEqual" allowBlank="1" showInputMessage="1" showErrorMessage="1" errorTitle="Clearance" error="Only numeric values can be entered into this cell." promptTitle="Clearance" prompt="Enter the number of DOGS you would like us to clear through Customs." sqref="D10" xr:uid="{00000000-0002-0000-0000-000001000000}">
      <formula1>0</formula1>
    </dataValidation>
    <dataValidation type="whole" operator="greaterThanOrEqual" allowBlank="1" showInputMessage="1" showErrorMessage="1" errorTitle="Clearance" error="Only numeric values can be entered into this cell." promptTitle="Clearance" prompt="Enter the number of BIRDS, SMALL MAMMALS or REPTILES you would like us to clear through Customs." sqref="F10" xr:uid="{00000000-0002-0000-0000-000002000000}">
      <formula1>0</formula1>
    </dataValidation>
    <dataValidation type="whole" operator="greaterThanOrEqual" allowBlank="1" showInputMessage="1" showErrorMessage="1" errorTitle="Permits" error="Only numeric values can be entered into this cell." promptTitle="Permits" prompt="Enter the number of BIRDS, SMALL MAMMALS or REPTILES for which you need a UAE import permit." sqref="F7" xr:uid="{00000000-0002-0000-0000-000003000000}">
      <formula1>0</formula1>
    </dataValidation>
    <dataValidation type="whole" operator="greaterThanOrEqual" allowBlank="1" showInputMessage="1" showErrorMessage="1" errorTitle="CITES Permits" error="Only numeric values can be entered into this cell." promptTitle="CITES Permits" prompt="Enter the total number of CITES pets for which you need a UAE import permit." sqref="D8:F8" xr:uid="{00000000-0002-0000-0000-000004000000}">
      <formula1>0</formula1>
    </dataValidation>
    <dataValidation type="whole" operator="greaterThanOrEqual" allowBlank="1" showInputMessage="1" showErrorMessage="1" errorTitle="Municipality Registration" error="Only numeric values can be entered into this cell." promptTitle="Dubai Municipality Registration" prompt="Enter the total number of pets which you would like to have registered with the Dubai Municipalty, if applicable." sqref="D13:F13" xr:uid="{00000000-0002-0000-0000-000005000000}">
      <formula1>0</formula1>
    </dataValidation>
    <dataValidation type="whole" operator="greaterThanOrEqual" allowBlank="1" showInputMessage="1" showErrorMessage="1" errorTitle="Permits" error="Only numeric values can be entered into this cell." promptTitle="Permits" prompt="Enter the number of DOGS for which you need a UAE import permit." sqref="D7" xr:uid="{00000000-0002-0000-0000-000006000000}">
      <formula1>0</formula1>
    </dataValidation>
    <dataValidation type="whole" operator="greaterThanOrEqual" allowBlank="1" showInputMessage="1" showErrorMessage="1" errorTitle="Permits" error="Only numeric values can be entered into this cell." promptTitle="Permits" prompt="Enter the number of CATS for which you need a UAE import permit." sqref="E7" xr:uid="{00000000-0002-0000-0000-000007000000}">
      <formula1>0</formula1>
    </dataValidation>
    <dataValidation type="list" allowBlank="1" showInputMessage="1" showErrorMessage="1" errorTitle="Weekend Clearance" error="Please select one of the options provided." promptTitle="Weekend Clearance" prompt="Use the dropdown list to let us know if you will you be arriving on a weekend." sqref="D12:F12" xr:uid="{00000000-0002-0000-0000-000008000000}">
      <formula1>"Weekday Arrival, Weekend Arrival"</formula1>
    </dataValidation>
    <dataValidation type="list" allowBlank="1" showInputMessage="1" showErrorMessage="1" errorTitle="Collection or Delivery" error="Please select one of the options provided." promptTitle="DKC Collection or Delivery Fee" prompt="Use the dropdown list to tell us if you would you like to collect your pet at DKC or have home delivery." sqref="D11:F11" xr:uid="{00000000-0002-0000-0000-000009000000}">
      <formula1>"Collect at DKC in Dubai,Delivery to Dubai,Delivery within Abu Dhabi City,Collect at Abu Dhabi Airport (AUH),Other locations"</formula1>
    </dataValidation>
    <dataValidation type="whole" operator="greaterThanOrEqual" allowBlank="1" showErrorMessage="1" errorTitle="Incorrect Entry" error="This field must be either empty or contain a numeric value equal to or greater than 0." sqref="G14" xr:uid="{00000000-0002-0000-0000-00000A000000}">
      <formula1>0</formula1>
    </dataValidation>
    <dataValidation type="custom" allowBlank="1" showErrorMessage="1" errorTitle="Incorrect Entry" error="This field must contain a proper name._x000a__x000a_It must not contain leading or trailing spaces, and no double-spaces between characters._x000a_" sqref="C2" xr:uid="{00000000-0002-0000-0000-00000B000000}">
      <formula1>OR(   C2="",   AND(     LEN(TRIM(SUBSTITUTE(C2,CHAR(160)," ")))&gt;=2,     C2=TRIM(SUBSTITUTE(C2,CHAR(160)," "))   ) )</formula1>
    </dataValidation>
  </dataValidations>
  <hyperlinks>
    <hyperlink ref="B17" r:id="rId1" xr:uid="{00000000-0004-0000-0000-000000000000}"/>
  </hyperlinks>
  <pageMargins left="0.19685039370078741" right="0.19685039370078741" top="0.19685039370078741" bottom="0.19685039370078741" header="0" footer="0"/>
  <pageSetup paperSize="9" orientation="portrait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b9b8b-f5e1-4e2d-abc2-cbe57bdb1caa">
      <Terms xmlns="http://schemas.microsoft.com/office/infopath/2007/PartnerControls"/>
    </lcf76f155ced4ddcb4097134ff3c332f>
    <TaxCatchAll xmlns="d4820d72-af2b-463b-9181-c79262a10d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5F1AF5B80680499919B21487C41534" ma:contentTypeVersion="18" ma:contentTypeDescription="Create a new document." ma:contentTypeScope="" ma:versionID="7d3e0d831f590bbf0c3f375a9d24b731">
  <xsd:schema xmlns:xsd="http://www.w3.org/2001/XMLSchema" xmlns:xs="http://www.w3.org/2001/XMLSchema" xmlns:p="http://schemas.microsoft.com/office/2006/metadata/properties" xmlns:ns2="4d1b9b8b-f5e1-4e2d-abc2-cbe57bdb1caa" xmlns:ns3="d4820d72-af2b-463b-9181-c79262a10d31" targetNamespace="http://schemas.microsoft.com/office/2006/metadata/properties" ma:root="true" ma:fieldsID="30c2132829b1352c61c3038c14e2f650" ns2:_="" ns3:_="">
    <xsd:import namespace="4d1b9b8b-f5e1-4e2d-abc2-cbe57bdb1caa"/>
    <xsd:import namespace="d4820d72-af2b-463b-9181-c79262a10d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b9b8b-f5e1-4e2d-abc2-cbe57bdb1c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e7e1aa5-4887-4d1e-8d24-0ba9ee5b16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20d72-af2b-463b-9181-c79262a10d3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3d467a8-eee4-47e7-b2ae-94d12c52c8f6}" ma:internalName="TaxCatchAll" ma:showField="CatchAllData" ma:web="d4820d72-af2b-463b-9181-c79262a10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16FCCE-3DC3-4C80-B982-9A27E040FC49}">
  <ds:schemaRefs>
    <ds:schemaRef ds:uri="http://schemas.microsoft.com/office/2006/metadata/properties"/>
    <ds:schemaRef ds:uri="http://schemas.microsoft.com/office/infopath/2007/PartnerControls"/>
    <ds:schemaRef ds:uri="4d1b9b8b-f5e1-4e2d-abc2-cbe57bdb1caa"/>
    <ds:schemaRef ds:uri="d4820d72-af2b-463b-9181-c79262a10d31"/>
  </ds:schemaRefs>
</ds:datastoreItem>
</file>

<file path=customXml/itemProps2.xml><?xml version="1.0" encoding="utf-8"?>
<ds:datastoreItem xmlns:ds="http://schemas.openxmlformats.org/officeDocument/2006/customXml" ds:itemID="{907D169C-FFC0-4845-BB94-AB4E2AECDE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B123FF-C7B2-44A7-81A7-8828D7EC0F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b9b8b-f5e1-4e2d-abc2-cbe57bdb1caa"/>
    <ds:schemaRef ds:uri="d4820d72-af2b-463b-9181-c79262a10d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Import Services &amp; Estimate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Walker</dc:creator>
  <cp:lastModifiedBy>Janet Walker</cp:lastModifiedBy>
  <cp:lastPrinted>2025-09-04T09:30:55Z</cp:lastPrinted>
  <dcterms:created xsi:type="dcterms:W3CDTF">2002-04-08T11:39:48Z</dcterms:created>
  <dcterms:modified xsi:type="dcterms:W3CDTF">2026-07-09T11:44:00Z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0x0101009D5F1AF5B80680499919B21487C41534</vt:lpwstr>
  </property>
  <property fmtid="{D5CDD505-2E9C-101B-9397-08002B2CF9AE}" pid="3" name="MediaServiceImageTags">
    <vt:lpwstr/>
  </property>
</Properties>
</file>